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O\AV\034\1 výzva\"/>
    </mc:Choice>
  </mc:AlternateContent>
  <xr:revisionPtr revIDLastSave="0" documentId="13_ncr:1_{B889864D-F0C0-45F9-821E-20DF13EF8B1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8" i="1" l="1"/>
  <c r="O8" i="1"/>
  <c r="S8" i="1"/>
  <c r="R7" i="1" l="1"/>
  <c r="Q11" i="1" s="1"/>
  <c r="O7" i="1"/>
  <c r="P11" i="1" s="1"/>
  <c r="S7" i="1" l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<sst xmlns="http://schemas.openxmlformats.org/spreadsheetml/2006/main" count="47" uniqueCount="43">
  <si>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</si>
  <si>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</si>
  <si>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</si>
  <si>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</si>
  <si>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</si>
  <si>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</si>
  <si>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</si>
  <si>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</si>
  <si>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</si>
  <si>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</si>
  <si>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</si>
  <si>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</si>
  <si>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</si>
  <si>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</si>
  <si>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</si>
  <si>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</si>
  <si>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</si>
  <si>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</si>
  <si>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</si>
  <si>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</si>
  <si>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</si>
  <si>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</si>
  <si>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</si>
  <si>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</si>
  <si>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</si>
  <si>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</si>
  <si>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</si>
  <si>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</si>
  <si>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</si>
  <si>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</si>
  <si>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</si>
  <si>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Příloha č. 2 Kupní smlouvy - technická specifikace
Audiovizuální technika (II.) 034 - 2022</t>
  </si>
  <si>
    <t>Fotoaparát</t>
  </si>
  <si>
    <t>Makroobjektiv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</si>
  <si>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</si>
  <si>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</si>
  <si>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PRVA-2022-044</t>
  </si>
  <si>
    <t>Mgr. Tereza Vorlová,
Tel.: 37763 6241,
E-mail: geratovt@cbg.zcu.cz</t>
  </si>
  <si>
    <t>Chodské náměstí 1, 
301 00 Plzeň, 
Fakulta pedagogická - Centrum biologie, geověd a envigogiky,
místnost CH 319</t>
  </si>
  <si>
    <t>do 15.09.2022</t>
  </si>
  <si>
    <t>Termín dodání</t>
  </si>
  <si>
    <r>
      <rPr>
        <b/>
        <sz val="11"/>
        <color theme="1"/>
        <rFont val="Calibri"/>
        <family val="2"/>
        <charset val="238"/>
        <scheme val="minor"/>
      </rPr>
      <t xml:space="preserve">Kompatibilita mezi pol.č. 1 fotoaparátem a makroobjektivem. </t>
    </r>
    <r>
      <rPr>
        <sz val="11"/>
        <color theme="1"/>
        <rFont val="Calibri"/>
        <family val="2"/>
        <charset val="238"/>
        <scheme val="minor"/>
      </rPr>
      <t xml:space="preserve">
Velikost snímku: plnoformátový. 
Zorný úhel (horizontální, vertikální, diagonální) minimálně 50°, 35°, 60°.
Konstrukce objektivu (členy/skupiny) 11/9. 
Počet lamel clony minimálně 9. 
Světelnost minimálně f/1,8. 
Maximální clona 22. 
Minimální zaostřovací vzdálenost: minimálně 0,1 m. 
Maximální zvětšení: 0,5 násobek.
Musí obsahovat informace o vzdálenosti. 
Stabilizátor obrazu minimálně 5krokový.
Pohon automatického zaostřování (AF): STM.</t>
    </r>
  </si>
  <si>
    <r>
      <t>K</t>
    </r>
    <r>
      <rPr>
        <b/>
        <sz val="11"/>
        <color theme="1"/>
        <rFont val="Calibri"/>
        <family val="2"/>
        <charset val="238"/>
        <scheme val="minor"/>
      </rPr>
      <t>ompatibilita mezi fotoaparátem a pol.č. 1 makroobjektivem.</t>
    </r>
    <r>
      <rPr>
        <sz val="11"/>
        <color theme="1"/>
        <rFont val="Calibri"/>
        <family val="2"/>
        <charset val="238"/>
        <scheme val="minor"/>
      </rPr>
      <t xml:space="preserve">
Bezzrcadlovka. Funkce min.: funkce webkamery, sáňky pro blesk, stativový závit, vestavěný blesk, výměnné objektivy, detekce tváří, vhodné pro video. 
Elektronická stabilizace obrazu.
Typ snímače: CMOS. Velikost snímače min. Full Frame. Rozlišení snímače min. 25 Mpx. 
Poměr stran min. 3:2. 
Čas závěrky min. 1/4 000 s - max. 30 s. 
M</t>
    </r>
    <r>
      <rPr>
        <sz val="11"/>
        <rFont val="Calibri"/>
        <family val="2"/>
        <charset val="238"/>
        <scheme val="minor"/>
      </rPr>
      <t>aximální ISO: min. 35 000.</t>
    </r>
    <r>
      <rPr>
        <sz val="11"/>
        <color theme="1"/>
        <rFont val="Calibri"/>
        <family val="2"/>
        <charset val="238"/>
        <scheme val="minor"/>
      </rPr>
      <t xml:space="preserve"> 
Rychlost sekvenčního snímání maximálně 5 sn./s.
Rožlišení videa maximálně 4 K.  Ozvučení videa: Stereo. 
Nutná podporovaná rozlišení videa: UHD 4K 16:9 (3840 × 2160), min. Full HD 16:9 (1920 × 1080).  Video kodek H.264/MPEG-4 AVC. 
Režimy nahrávání minimálně MP4/H.264 4:2:0 8-Bit
minimálně UHD 4K (3840 x 2160) - 23.98p/25p [120 Mb/s]
minimálně Full HD (1920 x 1080) - 23.98p/25p/29.97p/50p/59.94p [12 - 60 Mb/s]
minimálně HD (1280 x 720) - 25p/29.97p/50p/59.94p [12 - 26 Mb/s]. 
Bez objektivu. 
Elektronický typ hledáčku  (EVF).  Rozlišení hledáčku min. 2 Mpx. 
Maximální zvětšení EVF 0,7 ×. 
Uhlopříčka displeje min. 2,5" (6,35 cm).  Funkce displeje min.: otočný/výklopný o 180° (Selfie), dotykový, živý náhled (Live View). 
Rozlišení displeje min. 1 Mpx. 
Rozměry: šířka maximálně 15 cm, výška maximálně 10 cm, hloubka maximálně 10 cm. Hmotnost maximálně 550 g. 
Paměťová karta typ SD, minimální velikost SD karty 256 GB. 
Formáty, které musí podporovat: RAW, JPEG. 
Typ napájení akumulátor. Baterie musí vydržet minimálně 200 snímků. 
Datová rozhraní fotoaparátu min.: USB 3.2 Gen 1 (USB 3.0). Bezdrátové rozhraní: Wi-Fi, Bluetooth. 
Audio/Video mini HDMI, externí mikrofon, Jack 3,5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</si>
</sst>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0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4" fontId="15" fillId="3" borderId="9" xfId="0" applyNumberFormat="1" applyFont="1" applyFill="1" applyBorder="1" applyAlignment="1">
      <alignment horizontal="center" vertical="center" wrapText="1"/>
    </xf>
    <xf numFmtId="14" fontId="15" fillId="3" borderId="7" xfId="0" applyNumberFormat="1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A3" zoomScale="73" zoomScaleNormal="73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9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2" width="32.5703125" style="5" customWidth="1"/>
    <col min="13" max="13" width="39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67" t="s">
        <v>31</v>
      </c>
      <c r="C1" s="68"/>
      <c r="D1" s="68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78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28</v>
      </c>
      <c r="I6" s="34" t="s">
        <v>17</v>
      </c>
      <c r="J6" s="34" t="s">
        <v>18</v>
      </c>
      <c r="K6" s="24" t="s">
        <v>35</v>
      </c>
      <c r="L6" s="38" t="s">
        <v>19</v>
      </c>
      <c r="M6" s="34" t="s">
        <v>20</v>
      </c>
      <c r="N6" s="24" t="s">
        <v>40</v>
      </c>
      <c r="O6" s="34" t="s">
        <v>21</v>
      </c>
      <c r="P6" s="24" t="s">
        <v>6</v>
      </c>
      <c r="Q6" s="25" t="s">
        <v>7</v>
      </c>
      <c r="R6" s="63" t="s">
        <v>8</v>
      </c>
      <c r="S6" s="63" t="s">
        <v>9</v>
      </c>
      <c r="T6" s="34" t="s">
        <v>22</v>
      </c>
      <c r="U6" s="34" t="s">
        <v>23</v>
      </c>
    </row>
    <row r="7" spans="1:21" ht="409.5" customHeight="1" thickTop="1" x14ac:dyDescent="0.25">
      <c r="A7" s="26"/>
      <c r="B7" s="52">
        <v>1</v>
      </c>
      <c r="C7" s="60" t="s">
        <v>32</v>
      </c>
      <c r="D7" s="53">
        <v>1</v>
      </c>
      <c r="E7" s="54" t="s">
        <v>24</v>
      </c>
      <c r="F7" s="64" t="s">
        <v>42</v>
      </c>
      <c r="G7" s="87"/>
      <c r="H7" s="55" t="s">
        <v>29</v>
      </c>
      <c r="I7" s="83" t="s">
        <v>30</v>
      </c>
      <c r="J7" s="81" t="s">
        <v>34</v>
      </c>
      <c r="K7" s="74" t="s">
        <v>36</v>
      </c>
      <c r="L7" s="74" t="s">
        <v>37</v>
      </c>
      <c r="M7" s="74" t="s">
        <v>38</v>
      </c>
      <c r="N7" s="85" t="s">
        <v>39</v>
      </c>
      <c r="O7" s="56">
        <f>D7*P7</f>
        <v>20600</v>
      </c>
      <c r="P7" s="57">
        <v>20600</v>
      </c>
      <c r="Q7" s="89"/>
      <c r="R7" s="58">
        <f>D7*Q7</f>
        <v>0</v>
      </c>
      <c r="S7" s="59" t="str">
        <f t="shared" ref="S7" si="0">IF(ISNUMBER(Q7), IF(Q7&gt;P7,"NEVYHOVUJE","VYHOVUJE")," ")</f>
        <v xml:space="preserve"> </v>
      </c>
      <c r="T7" s="65"/>
      <c r="U7" s="54" t="s">
        <v>13</v>
      </c>
    </row>
    <row r="8" spans="1:21" ht="233.25" customHeight="1" thickBot="1" x14ac:dyDescent="0.3">
      <c r="A8" s="26"/>
      <c r="B8" s="43">
        <v>2</v>
      </c>
      <c r="C8" s="50" t="s">
        <v>33</v>
      </c>
      <c r="D8" s="44">
        <v>1</v>
      </c>
      <c r="E8" s="51" t="s">
        <v>24</v>
      </c>
      <c r="F8" s="61" t="s">
        <v>41</v>
      </c>
      <c r="G8" s="88"/>
      <c r="H8" s="45" t="s">
        <v>29</v>
      </c>
      <c r="I8" s="75"/>
      <c r="J8" s="82"/>
      <c r="K8" s="84"/>
      <c r="L8" s="75"/>
      <c r="M8" s="75"/>
      <c r="N8" s="86"/>
      <c r="O8" s="46">
        <f>D8*P8</f>
        <v>8200</v>
      </c>
      <c r="P8" s="47">
        <v>8200</v>
      </c>
      <c r="Q8" s="90"/>
      <c r="R8" s="48">
        <f>D8*Q8</f>
        <v>0</v>
      </c>
      <c r="S8" s="49" t="str">
        <f t="shared" ref="S8" si="1">IF(ISNUMBER(Q8), IF(Q8&gt;P8,"NEVYHOVUJE","VYHOVUJE")," ")</f>
        <v xml:space="preserve"> </v>
      </c>
      <c r="T8" s="66"/>
      <c r="U8" s="51" t="s">
        <v>12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69" t="s">
        <v>27</v>
      </c>
      <c r="C10" s="70"/>
      <c r="D10" s="70"/>
      <c r="E10" s="70"/>
      <c r="F10" s="70"/>
      <c r="G10" s="70"/>
      <c r="H10" s="62"/>
      <c r="I10" s="27"/>
      <c r="J10" s="27"/>
      <c r="K10" s="27"/>
      <c r="L10" s="8"/>
      <c r="M10" s="8"/>
      <c r="N10" s="28"/>
      <c r="O10" s="28"/>
      <c r="P10" s="29" t="s">
        <v>10</v>
      </c>
      <c r="Q10" s="71" t="s">
        <v>11</v>
      </c>
      <c r="R10" s="72"/>
      <c r="S10" s="73"/>
      <c r="T10" s="22"/>
      <c r="U10" s="30"/>
    </row>
    <row r="11" spans="1:21" ht="53.25" customHeight="1" thickTop="1" thickBot="1" x14ac:dyDescent="0.3">
      <c r="B11" s="80" t="s">
        <v>25</v>
      </c>
      <c r="C11" s="80"/>
      <c r="D11" s="80"/>
      <c r="E11" s="80"/>
      <c r="F11" s="80"/>
      <c r="G11" s="80"/>
      <c r="H11" s="80"/>
      <c r="I11" s="31"/>
      <c r="L11" s="12"/>
      <c r="M11" s="12"/>
      <c r="N11" s="32"/>
      <c r="O11" s="32"/>
      <c r="P11" s="33">
        <f>SUM(O7:O8)</f>
        <v>28800</v>
      </c>
      <c r="Q11" s="76">
        <f>SUM(R7:R8)</f>
        <v>0</v>
      </c>
      <c r="R11" s="77"/>
      <c r="S11" s="78"/>
    </row>
    <row r="12" spans="1:21" ht="15.75" thickTop="1" x14ac:dyDescent="0.25">
      <c r="B12" s="79" t="s">
        <v>26</v>
      </c>
      <c r="C12" s="79"/>
      <c r="D12" s="79"/>
      <c r="E12" s="79"/>
      <c r="F12" s="79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ZMOEXG0kNx7S1f9rPknytysvRasfaDiFRsncsf1Z6HeF2P8DSbj4yEaZis83Ar3QauLF1zs/qzbppx95Jz7O+g==" saltValue="108piTlIccXaowHdFPDakw==" spinCount="100000" sheet="1" objects="1" scenarios="1"/>
  <mergeCells count="13">
    <mergeCell ref="Q11:S11"/>
    <mergeCell ref="B12:F12"/>
    <mergeCell ref="B11:H11"/>
    <mergeCell ref="J7:J8"/>
    <mergeCell ref="I7:I8"/>
    <mergeCell ref="K7:K8"/>
    <mergeCell ref="N7:N8"/>
    <mergeCell ref="T7:T8"/>
    <mergeCell ref="B1:D1"/>
    <mergeCell ref="B10:G10"/>
    <mergeCell ref="Q10:S10"/>
    <mergeCell ref="L7:L8"/>
    <mergeCell ref="M7:M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2022-08-19T07:25:12Z</cp:lastPrinted>
  <dcterms:created xsi:type="dcterms:W3CDTF">2014-03-05T12:43:32Z</dcterms:created>
  <dcterms:modified xsi:type="dcterms:W3CDTF">2022-08-19T10:44:42Z</dcterms:modified>
</cp:coreProperties>
</file>